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"/>
    </mc:Choice>
  </mc:AlternateContent>
  <xr:revisionPtr revIDLastSave="0" documentId="8_{FFDC1C7D-3FCB-4CDC-B5EF-B56797201F32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32" i="1"/>
  <c r="I29" i="1"/>
  <c r="I27" i="1"/>
  <c r="I22" i="1"/>
  <c r="I17" i="1"/>
  <c r="I16" i="1"/>
  <c r="I12" i="1"/>
  <c r="F35" i="1"/>
  <c r="I35" i="1" s="1"/>
  <c r="F34" i="1"/>
  <c r="F33" i="1"/>
  <c r="I33" i="1" s="1"/>
  <c r="F32" i="1"/>
  <c r="F30" i="1"/>
  <c r="I30" i="1" s="1"/>
  <c r="F29" i="1"/>
  <c r="F28" i="1"/>
  <c r="I28" i="1" s="1"/>
  <c r="I26" i="1" s="1"/>
  <c r="F27" i="1"/>
  <c r="F25" i="1"/>
  <c r="I25" i="1" s="1"/>
  <c r="F24" i="1"/>
  <c r="I24" i="1" s="1"/>
  <c r="I23" i="1" s="1"/>
  <c r="F22" i="1"/>
  <c r="F21" i="1"/>
  <c r="I21" i="1" s="1"/>
  <c r="F20" i="1"/>
  <c r="I20" i="1" s="1"/>
  <c r="F18" i="1"/>
  <c r="I18" i="1" s="1"/>
  <c r="F17" i="1"/>
  <c r="F16" i="1"/>
  <c r="F15" i="1"/>
  <c r="I15" i="1" s="1"/>
  <c r="F14" i="1"/>
  <c r="I14" i="1" s="1"/>
  <c r="F13" i="1"/>
  <c r="I13" i="1" s="1"/>
  <c r="F12" i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I19" i="1" l="1"/>
  <c r="H37" i="1"/>
  <c r="I10" i="1"/>
  <c r="G37" i="1"/>
  <c r="E37" i="1"/>
  <c r="F7" i="1"/>
  <c r="I31" i="1"/>
  <c r="F10" i="1"/>
  <c r="F31" i="1"/>
  <c r="F19" i="1"/>
  <c r="F23" i="1"/>
  <c r="F26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<sst xmlns="http://schemas.openxmlformats.org/spreadsheetml/2006/main" count="65" uniqueCount="65">
  <si>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</si>
  <si>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</si>
  <si>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</si>
  <si>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</si>
  <si>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</si>
  <si>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</si>
  <si>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</si>
  <si>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</si>
  <si>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</si>
  <si>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</si>
  <si>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</si>
  <si>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</si>
  <si>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</si>
  <si>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</si>
  <si>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</si>
  <si>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</si>
  <si>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</si>
  <si>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</si>
  <si>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</si>
  <si>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</si>
  <si>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</si>
  <si>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</si>
  <si>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</si>
  <si>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</si>
  <si>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</si>
  <si>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</si>
  <si>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</si>
  <si>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</si>
  <si>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</si>
  <si>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</si>
  <si>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</si>
  <si>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</si>
  <si>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</si>
  <si>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</si>
  <si>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</si>
  <si>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</si>
  <si>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</si>
  <si>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</si>
  <si>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</si>
  <si>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</si>
  <si>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</si>
  <si>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</si>
  <si>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</si>
  <si>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</si>
  <si>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</si>
  <si>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</si>
  <si>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</si>
  <si>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</si>
  <si>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</si>
  <si>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</si>
  <si>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</si>
  <si>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</si>
  <si>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</si>
  <si>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</si>
  <si>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</si>
  <si>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</si>
  <si>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</si>
  <si>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</si>
  <si>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</si>
  <si>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</si>
  <si>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</si>
  <si>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</si>
  <si>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</si>
  <si>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</si>
  <si>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Silao de la Victoria
Gasto por Categoría Programática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</si>
</sst>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1325244.03</v>
      </c>
      <c r="F7" s="18">
        <f t="shared" ref="F7:I7" si="0">SUM(F8:F9)</f>
        <v>1325244.03</v>
      </c>
      <c r="G7" s="18">
        <f t="shared" si="0"/>
        <v>1304845.22</v>
      </c>
      <c r="H7" s="18">
        <f t="shared" si="0"/>
        <v>1304845.22</v>
      </c>
      <c r="I7" s="18">
        <f t="shared" si="0"/>
        <v>20398.810000000056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1325244.03</v>
      </c>
      <c r="F8" s="19">
        <f>D8+E8</f>
        <v>1325244.03</v>
      </c>
      <c r="G8" s="19">
        <v>1304845.22</v>
      </c>
      <c r="H8" s="19">
        <v>1304845.22</v>
      </c>
      <c r="I8" s="19">
        <f>F8-G8</f>
        <v>20398.810000000056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609509933.96000004</v>
      </c>
      <c r="E10" s="18">
        <f>SUM(E11:E18)</f>
        <v>105625634.15000001</v>
      </c>
      <c r="F10" s="18">
        <f t="shared" ref="F10:I10" si="1">SUM(F11:F18)</f>
        <v>715135568.11000001</v>
      </c>
      <c r="G10" s="18">
        <f t="shared" si="1"/>
        <v>452925291.22000003</v>
      </c>
      <c r="H10" s="18">
        <f t="shared" si="1"/>
        <v>432472648.22000003</v>
      </c>
      <c r="I10" s="18">
        <f t="shared" si="1"/>
        <v>262210276.89000005</v>
      </c>
    </row>
    <row r="11" spans="1:9" x14ac:dyDescent="0.2">
      <c r="A11" s="27" t="s">
        <v>46</v>
      </c>
      <c r="B11" s="9"/>
      <c r="C11" s="3" t="s">
        <v>4</v>
      </c>
      <c r="D11" s="19">
        <v>483333554.12</v>
      </c>
      <c r="E11" s="19">
        <v>56443893.829999998</v>
      </c>
      <c r="F11" s="19">
        <f t="shared" ref="F11:F18" si="2">D11+E11</f>
        <v>539777447.95000005</v>
      </c>
      <c r="G11" s="19">
        <v>367933081.32999998</v>
      </c>
      <c r="H11" s="19">
        <v>347692270.35000002</v>
      </c>
      <c r="I11" s="19">
        <f t="shared" ref="I11:I18" si="3">F11-G11</f>
        <v>171844366.62000006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1170087.8799999999</v>
      </c>
      <c r="E13" s="19">
        <v>-246462</v>
      </c>
      <c r="F13" s="19">
        <f t="shared" si="2"/>
        <v>923625.87999999989</v>
      </c>
      <c r="G13" s="19">
        <v>388099.41</v>
      </c>
      <c r="H13" s="19">
        <v>380466.54</v>
      </c>
      <c r="I13" s="19">
        <f t="shared" si="3"/>
        <v>535526.47</v>
      </c>
    </row>
    <row r="14" spans="1:9" x14ac:dyDescent="0.2">
      <c r="A14" s="27" t="s">
        <v>42</v>
      </c>
      <c r="B14" s="9"/>
      <c r="C14" s="3" t="s">
        <v>7</v>
      </c>
      <c r="D14" s="19">
        <v>6183908.2599999998</v>
      </c>
      <c r="E14" s="19">
        <v>-110464</v>
      </c>
      <c r="F14" s="19">
        <f t="shared" si="2"/>
        <v>6073444.2599999998</v>
      </c>
      <c r="G14" s="19">
        <v>3197764.98</v>
      </c>
      <c r="H14" s="19">
        <v>3099619.99</v>
      </c>
      <c r="I14" s="19">
        <f t="shared" si="3"/>
        <v>2875679.28</v>
      </c>
    </row>
    <row r="15" spans="1:9" x14ac:dyDescent="0.2">
      <c r="A15" s="27" t="s">
        <v>48</v>
      </c>
      <c r="B15" s="9"/>
      <c r="C15" s="3" t="s">
        <v>8</v>
      </c>
      <c r="D15" s="19">
        <v>10807384.119999999</v>
      </c>
      <c r="E15" s="19">
        <v>-1200810</v>
      </c>
      <c r="F15" s="19">
        <f t="shared" si="2"/>
        <v>9606574.1199999992</v>
      </c>
      <c r="G15" s="19">
        <v>5074611.45</v>
      </c>
      <c r="H15" s="19">
        <v>4988801.45</v>
      </c>
      <c r="I15" s="19">
        <f t="shared" si="3"/>
        <v>4531962.669999999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108014999.58</v>
      </c>
      <c r="E18" s="19">
        <v>50739476.32</v>
      </c>
      <c r="F18" s="19">
        <f t="shared" si="2"/>
        <v>158754475.90000001</v>
      </c>
      <c r="G18" s="19">
        <v>76331734.049999997</v>
      </c>
      <c r="H18" s="19">
        <v>76311489.890000001</v>
      </c>
      <c r="I18" s="19">
        <f t="shared" si="3"/>
        <v>82422741.850000009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5390287.3799999999</v>
      </c>
      <c r="E19" s="18">
        <f>SUM(E20:E22)</f>
        <v>-632486</v>
      </c>
      <c r="F19" s="18">
        <f t="shared" ref="F19:I19" si="4">SUM(F20:F22)</f>
        <v>4757801.38</v>
      </c>
      <c r="G19" s="18">
        <f t="shared" si="4"/>
        <v>2675815.75</v>
      </c>
      <c r="H19" s="18">
        <f t="shared" si="4"/>
        <v>2659049.64</v>
      </c>
      <c r="I19" s="18">
        <f t="shared" si="4"/>
        <v>2081985.63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5390287.3799999999</v>
      </c>
      <c r="E21" s="19">
        <v>-632486</v>
      </c>
      <c r="F21" s="19">
        <f t="shared" si="5"/>
        <v>4757801.38</v>
      </c>
      <c r="G21" s="19">
        <v>2675815.75</v>
      </c>
      <c r="H21" s="19">
        <v>2659049.64</v>
      </c>
      <c r="I21" s="19">
        <f t="shared" si="6"/>
        <v>2081985.63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614900221.34000003</v>
      </c>
      <c r="E37" s="24">
        <f t="shared" ref="E37:I37" si="16">SUM(E7+E10+E19+E23+E26+E31)</f>
        <v>106318392.18000001</v>
      </c>
      <c r="F37" s="24">
        <f t="shared" si="16"/>
        <v>721218613.51999998</v>
      </c>
      <c r="G37" s="24">
        <f t="shared" si="16"/>
        <v>456905952.19000006</v>
      </c>
      <c r="H37" s="24">
        <f t="shared" si="16"/>
        <v>436436543.08000004</v>
      </c>
      <c r="I37" s="24">
        <f t="shared" si="16"/>
        <v>264312661.33000004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2017-03-30T22:19:49Z</cp:lastPrinted>
  <dcterms:created xsi:type="dcterms:W3CDTF">2012-12-11T21:13:37Z</dcterms:created>
  <dcterms:modified xsi:type="dcterms:W3CDTF">2021-10-21T20:38:43Z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